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9040" windowHeight="15840" tabRatio="309"/>
  </bookViews>
  <sheets>
    <sheet name="Q1" sheetId="2" r:id="rId1"/>
    <sheet name="Cotation Gravité" sheetId="5" r:id="rId2"/>
  </sheets>
  <definedNames>
    <definedName name="_xlnm.Print_Area" localSheetId="0">'Q1'!$B$2:$I$70</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0" i="2" l="1"/>
  <c r="E29" i="2"/>
  <c r="E28" i="2"/>
  <c r="E35" i="2"/>
  <c r="E34" i="2"/>
  <c r="E33" i="2"/>
  <c r="E39" i="2"/>
  <c r="E40" i="2"/>
  <c r="E41" i="2"/>
  <c r="E42" i="2"/>
  <c r="E43" i="2"/>
  <c r="E44" i="2"/>
  <c r="E69" i="2"/>
  <c r="E68" i="2"/>
  <c r="E67" i="2"/>
  <c r="E64" i="2"/>
  <c r="E63" i="2"/>
  <c r="E62" i="2"/>
  <c r="E59" i="2"/>
  <c r="E58" i="2"/>
  <c r="E57" i="2"/>
  <c r="E53" i="2"/>
  <c r="E54" i="2"/>
  <c r="E52" i="2"/>
  <c r="E47" i="2"/>
  <c r="E38" i="2"/>
  <c r="C43" i="5"/>
  <c r="C38" i="5"/>
  <c r="C33" i="5"/>
  <c r="C28" i="5"/>
  <c r="C23" i="5"/>
  <c r="C14" i="5"/>
  <c r="C9" i="5"/>
  <c r="C4" i="5"/>
  <c r="E66" i="2" l="1"/>
  <c r="E27" i="2"/>
  <c r="E56" i="2"/>
  <c r="I9" i="2" s="1"/>
  <c r="E37" i="2"/>
  <c r="E51" i="2"/>
  <c r="E61" i="2"/>
  <c r="E32" i="2"/>
  <c r="E49" i="2"/>
  <c r="E48" i="2"/>
  <c r="I7" i="2" l="1"/>
  <c r="E46" i="2"/>
  <c r="I8" i="2" l="1"/>
  <c r="I10" i="2"/>
  <c r="I11" i="2" l="1"/>
  <c r="E6" i="2"/>
</calcChain>
</file>

<file path=xl/comments1.xml><?xml version="1.0" encoding="utf-8"?>
<comments xmlns="http://schemas.openxmlformats.org/spreadsheetml/2006/main">
  <authors>
    <author>Philippe DI MAGGIO</author>
  </authors>
  <commentList>
    <comment ref="E5" authorId="0">
      <text>
        <r>
          <rPr>
            <sz val="9"/>
            <color indexed="81"/>
            <rFont val="Tahoma"/>
            <family val="2"/>
          </rPr>
          <t xml:space="preserve">
</t>
        </r>
        <r>
          <rPr>
            <b/>
            <sz val="9"/>
            <color indexed="81"/>
            <rFont val="Tahoma"/>
            <family val="2"/>
          </rPr>
          <t>Max 274</t>
        </r>
      </text>
    </comment>
  </commentList>
</comments>
</file>

<file path=xl/comments2.xml><?xml version="1.0" encoding="utf-8"?>
<comments xmlns="http://schemas.openxmlformats.org/spreadsheetml/2006/main">
  <authors>
    <author>Philippe DIMAGGIO</author>
  </authors>
  <commentList>
    <comment ref="B2" authorId="0">
      <text>
        <r>
          <rPr>
            <b/>
            <sz val="9"/>
            <color indexed="81"/>
            <rFont val="Tahoma"/>
            <charset val="1"/>
          </rPr>
          <t>Philippe DIMAGGIO:</t>
        </r>
        <r>
          <rPr>
            <sz val="9"/>
            <color indexed="81"/>
            <rFont val="Tahoma"/>
            <charset val="1"/>
          </rPr>
          <t xml:space="preserve">
 Le niveau de gravité des faits est de 1 à 5, 5 étant le plus grave</t>
        </r>
      </text>
    </comment>
  </commentList>
</comments>
</file>

<file path=xl/sharedStrings.xml><?xml version="1.0" encoding="utf-8"?>
<sst xmlns="http://schemas.openxmlformats.org/spreadsheetml/2006/main" count="113" uniqueCount="62">
  <si>
    <t>Autres</t>
  </si>
  <si>
    <t>oui</t>
  </si>
  <si>
    <t xml:space="preserve">Partie I : Informations générales </t>
  </si>
  <si>
    <t>Une femme</t>
  </si>
  <si>
    <t>Un homme</t>
  </si>
  <si>
    <t>Vous êtes ?</t>
  </si>
  <si>
    <t>Vous avez ?</t>
  </si>
  <si>
    <t>20-30 ans</t>
  </si>
  <si>
    <t>30 - 40 ans</t>
  </si>
  <si>
    <t>40 - 50 ans</t>
  </si>
  <si>
    <t>50 - 60 ans</t>
  </si>
  <si>
    <t>60 - 65 ans</t>
  </si>
  <si>
    <t>Votre catégorie socio professionnelle ?</t>
  </si>
  <si>
    <t>Ouvrier</t>
  </si>
  <si>
    <t>Agent de maitrise</t>
  </si>
  <si>
    <t>Cadre</t>
  </si>
  <si>
    <t>Avez vous été témoin</t>
  </si>
  <si>
    <t>Avez vous été victime</t>
  </si>
  <si>
    <t>Vous en avez entendu parler</t>
  </si>
  <si>
    <t>Questions</t>
  </si>
  <si>
    <t>Gravité estimée</t>
  </si>
  <si>
    <t>A l'origine d'un groupe de personnes ?</t>
  </si>
  <si>
    <t>A l'origine d'une personne ?</t>
  </si>
  <si>
    <t>16-20 ans</t>
  </si>
  <si>
    <t xml:space="preserve">Humour à caractère sexuel </t>
  </si>
  <si>
    <t>A caractère pornographique</t>
  </si>
  <si>
    <t>Situation réelle</t>
  </si>
  <si>
    <t>Q1+Q2+Q3</t>
  </si>
  <si>
    <t>Q4 + Q5</t>
  </si>
  <si>
    <t>Evaluation</t>
  </si>
  <si>
    <t>Total</t>
  </si>
  <si>
    <t>Taper x pour oui</t>
  </si>
  <si>
    <t>Questionnaire anonyme individuel d'enquête sur les éventuels agissements sexistes dans l'entreprise</t>
  </si>
  <si>
    <t>Partie II : Comportements sexistes à l'égard des femmes ou des hommes : Avez-vous été confronté ou entendu parler de :</t>
  </si>
  <si>
    <r>
      <rPr>
        <b/>
        <sz val="11"/>
        <color rgb="FF0070C0"/>
        <rFont val="Calibri"/>
        <family val="2"/>
        <scheme val="minor"/>
      </rPr>
      <t>Q1</t>
    </r>
    <r>
      <rPr>
        <b/>
        <sz val="11"/>
        <color theme="1"/>
        <rFont val="Calibri"/>
        <family val="2"/>
        <scheme val="minor"/>
      </rPr>
      <t xml:space="preserve"> Blagues et/ou propos sexistes ?</t>
    </r>
  </si>
  <si>
    <r>
      <rPr>
        <b/>
        <sz val="11"/>
        <color rgb="FF0070C0"/>
        <rFont val="Calibri"/>
        <family val="2"/>
        <scheme val="minor"/>
      </rPr>
      <t>Q2</t>
    </r>
    <r>
      <rPr>
        <b/>
        <sz val="11"/>
        <color theme="1"/>
        <rFont val="Calibri"/>
        <family val="2"/>
        <scheme val="minor"/>
      </rPr>
      <t xml:space="preserve"> Blagues et/ou propos à connotations sexuelles ?</t>
    </r>
  </si>
  <si>
    <r>
      <rPr>
        <b/>
        <sz val="11"/>
        <color rgb="FF0070C0"/>
        <rFont val="Calibri"/>
        <family val="2"/>
        <scheme val="minor"/>
      </rPr>
      <t>Q3</t>
    </r>
    <r>
      <rPr>
        <b/>
        <sz val="11"/>
        <color theme="1"/>
        <rFont val="Calibri"/>
        <family val="2"/>
        <scheme val="minor"/>
      </rPr>
      <t xml:space="preserve"> Images, affiches, revues, écrits, vidéos exposant le corps d'hommes ou de femmes et/ou dégradantes à l'égard d'un sexe ?</t>
    </r>
  </si>
  <si>
    <r>
      <rPr>
        <b/>
        <sz val="11"/>
        <color rgb="FF0070C0"/>
        <rFont val="Calibri"/>
        <family val="2"/>
        <scheme val="minor"/>
      </rPr>
      <t>Q5</t>
    </r>
    <r>
      <rPr>
        <b/>
        <sz val="11"/>
        <color theme="1"/>
        <rFont val="Calibri"/>
        <family val="2"/>
        <scheme val="minor"/>
      </rPr>
      <t xml:space="preserve"> Attitudes sans contact physique suggestives, obscènes ou gênantes tels que regards insistants, jeux de langue, actes sexuels mimés, etc. ?</t>
    </r>
  </si>
  <si>
    <r>
      <rPr>
        <b/>
        <sz val="11"/>
        <color rgb="FF0070C0"/>
        <rFont val="Calibri"/>
        <family val="2"/>
        <scheme val="minor"/>
      </rPr>
      <t>Q4</t>
    </r>
    <r>
      <rPr>
        <b/>
        <sz val="11"/>
        <color theme="1"/>
        <rFont val="Calibri"/>
        <family val="2"/>
        <scheme val="minor"/>
      </rPr>
      <t xml:space="preserve"> Etes vous dans les confidences personnelles et/ou sexuelles d'une personne de l'entreprise ? Vous a-t-on posé des questions personnelles ou fait des avances à connotation sexuelle orales ou écrites ?</t>
    </r>
  </si>
  <si>
    <r>
      <t xml:space="preserve">Sexisme niveau 1 </t>
    </r>
    <r>
      <rPr>
        <i/>
        <sz val="11"/>
        <color theme="1"/>
        <rFont val="Calibri"/>
        <family val="2"/>
        <scheme val="minor"/>
      </rPr>
      <t>(blaques, documents, média)</t>
    </r>
  </si>
  <si>
    <r>
      <rPr>
        <b/>
        <sz val="11"/>
        <color rgb="FF0070C0"/>
        <rFont val="Calibri"/>
        <family val="2"/>
        <scheme val="minor"/>
      </rPr>
      <t>Q6</t>
    </r>
    <r>
      <rPr>
        <b/>
        <sz val="11"/>
        <color theme="1"/>
        <rFont val="Calibri"/>
        <family val="2"/>
        <scheme val="minor"/>
      </rPr>
      <t xml:space="preserve"> Contacts physiques ou gestes non désirés (frôlement, étreinte, caresse sur la nuque, main dans les cheveux ou sur le genou, etc.) ?</t>
    </r>
  </si>
  <si>
    <t>Q6</t>
  </si>
  <si>
    <r>
      <t xml:space="preserve">Sexisme niveau 2 </t>
    </r>
    <r>
      <rPr>
        <i/>
        <sz val="11"/>
        <color theme="1"/>
        <rFont val="Calibri"/>
        <family val="2"/>
        <scheme val="minor"/>
      </rPr>
      <t>(propos ciblés sur une personne)</t>
    </r>
  </si>
  <si>
    <t xml:space="preserve">0 est la note que les entreprises doivent obtenir. Toute évaluation &gt; 0 démontre que des comportements sexistes existent dans l'entreprise </t>
  </si>
  <si>
    <r>
      <t xml:space="preserve">Sexisme niveau 3 </t>
    </r>
    <r>
      <rPr>
        <i/>
        <sz val="11"/>
        <color theme="1"/>
        <rFont val="Calibri"/>
        <family val="2"/>
        <scheme val="minor"/>
      </rPr>
      <t>(contact pysique sur une personne)</t>
    </r>
  </si>
  <si>
    <r>
      <t xml:space="preserve">Sexisme niveau 4 </t>
    </r>
    <r>
      <rPr>
        <i/>
        <sz val="11"/>
        <color theme="1"/>
        <rFont val="Calibri"/>
        <family val="2"/>
        <scheme val="minor"/>
      </rPr>
      <t>(Violences physiques liées au sexe)</t>
    </r>
  </si>
  <si>
    <t>Q7+Q8</t>
  </si>
  <si>
    <t>Plus la note est élevée plus les comportements sexistes sont présents, plus il y a lieu de réagir, d'identifier les auteurs et de mettre en place des mesures</t>
  </si>
  <si>
    <t>Il s'agit de documents ou de tout autres médias à caractères sexuels envoyés par email ou transmis en main propre par des hommes à des femmes dans le seul but de provoquer, de parader, de se rendre intéressant, de parler de sexe avec la femme. Il peut s'agir également d'affichage dans les locaux de l'entreprise ou au poste de travail de certains hommes, de femmes nues ou à moitié nues ou même vétues mais se présentant dans des positions sugestives visant à offrir une forme d'excitation, à se présenter comme un teaser, un appel, à une invitation.</t>
  </si>
  <si>
    <t>Il s'agit là de relations entre homme et femme dépassant le cadre professionnels dans lesquelles un homme se livre sur sa vie personnelle et sexuelle, parle de sa vie intime, relate sa vie privée passée ou actuelle, envisageant une autre vie si la confidente avait ..., etc.Il peut s'agir de paroles ou d'écrits(sms, email)</t>
  </si>
  <si>
    <t>Un pas de plus dans le sexisme sous une forme qui devient un manque de respect caractérisé ou l'homme à fait de la femme sa proie, certain qu'il a un "ticket", et ou la pensée devient gestuelle. Un tel comportement est inacceptable, limite maladif et doit être dénoncé sans tarder.</t>
  </si>
  <si>
    <t>Un pas de plus dans le sexisme sous une forme qui devient du harcèlement sexuel, pour ne pas dire du viol, le passage à des contacts physiques.L'homme s'autorise des gestes et prend le silence de la victime pour une caution. Un tel comportement est inacceptable, insupportable et condamnable. Il doit être dénoncé sans tarder, surtout s'il y déjà eu refus de la femme.</t>
  </si>
  <si>
    <t>Il s'agit là de vannes qui concernent les femmes, qui les mettent dans des rôles ou elles font preuve de stupidité, de manque d'intelligence ou de lucidité, de passiveté. Des vannes aux propos dégradants, dévalorisants, qui mettent en scène la femme dans une situation professionnelle d'infériorité.</t>
  </si>
  <si>
    <t>Autre</t>
  </si>
  <si>
    <t>Il s'agit  de vannes ou de blagues graveleuses sur les femmes qui les mettent dans des rôles, dans des histoires, dans des contextes à connotations sexuelles. Ces blagues peuvent être irrespectueuses de la femme, dégradantes, pas marrantes du tout, prononcées pour dévaloriser la femme de manière indirecte.</t>
  </si>
  <si>
    <t>Lorsqu'un humain n'a pas, ou n'arrive pas à avoir ce qu'il veut, il peut devenir violent. Il peut transformer ses "bons" sentiments du départ en actes de vengeance. Il en est de même pour les hommes qui n'arrivent pas à obtenir la femme qu'ils visent. Harcèlement moral et violence physique peuvent devenir leurs armes de destruction psychologique de la femme. Un tel comportement est inacceptable et doit être dénoncé sans tarder. La tolérance est zéro.</t>
  </si>
  <si>
    <t>Dans le même esprit que précédement l'infortune de l'homme se transforme en violence orale qui peut se traduire par des insultes, des insinuations ou des propos injurieux. Parlant de l'identité sexuelle, il s'agit aussi de violence à l'égard des personnes homosexuelles.</t>
  </si>
  <si>
    <r>
      <rPr>
        <b/>
        <i/>
        <sz val="11"/>
        <color rgb="FF0070C0"/>
        <rFont val="Calibri"/>
        <family val="2"/>
        <scheme val="minor"/>
      </rPr>
      <t>Toute situation relevant de la partie II du questionnaire renvoie à un manque de respect.</t>
    </r>
    <r>
      <rPr>
        <i/>
        <sz val="11"/>
        <color rgb="FF0070C0"/>
        <rFont val="Calibri"/>
        <family val="2"/>
        <scheme val="minor"/>
      </rPr>
      <t xml:space="preserve"> Le présent questionnaire ne vise pas à incriminer des personnes mais à indiquer à l'employeur quelle est la situation de l'entreprise en matière de comportements sexistes.</t>
    </r>
  </si>
  <si>
    <r>
      <rPr>
        <b/>
        <i/>
        <sz val="11"/>
        <color rgb="FF0070C0"/>
        <rFont val="Calibri"/>
        <family val="2"/>
        <scheme val="minor"/>
      </rPr>
      <t xml:space="preserve">Les réponses au questionnaire ne permettront pas d'identifier les auteurs de sexisme </t>
    </r>
    <r>
      <rPr>
        <i/>
        <sz val="11"/>
        <color rgb="FF0070C0"/>
        <rFont val="Calibri"/>
        <family val="2"/>
        <scheme val="minor"/>
      </rPr>
      <t>et ce n'est d'ailleurs pas le but. L'information permettra surtout à l'employeur d'agir en conséquence et dans le bon sens, grace à une sensibilisation des salariés adaptée à la situation par exemple.</t>
    </r>
  </si>
  <si>
    <r>
      <rPr>
        <b/>
        <sz val="11"/>
        <color rgb="FF0070C0"/>
        <rFont val="Calibri"/>
        <family val="2"/>
        <scheme val="minor"/>
      </rPr>
      <t>Q7</t>
    </r>
    <r>
      <rPr>
        <b/>
        <sz val="11"/>
        <color theme="1"/>
        <rFont val="Calibri"/>
        <family val="2"/>
        <scheme val="minor"/>
      </rPr>
      <t xml:space="preserve"> Faits de violences physiques (Coup, bousculade, crachat, empoignade, poussade, jet d’objets, etc.) ?</t>
    </r>
  </si>
  <si>
    <r>
      <rPr>
        <b/>
        <sz val="11"/>
        <color rgb="FF0070C0"/>
        <rFont val="Calibri"/>
        <family val="2"/>
        <scheme val="minor"/>
      </rPr>
      <t>Q8</t>
    </r>
    <r>
      <rPr>
        <b/>
        <sz val="11"/>
        <color theme="1"/>
        <rFont val="Calibri"/>
        <family val="2"/>
        <scheme val="minor"/>
      </rPr>
      <t xml:space="preserve"> Injures ou insultes liées à l'identité sexuelle ?</t>
    </r>
  </si>
  <si>
    <r>
      <rPr>
        <b/>
        <i/>
        <sz val="11"/>
        <color rgb="FF0070C0"/>
        <rFont val="Calibri"/>
        <family val="2"/>
        <scheme val="minor"/>
      </rPr>
      <t xml:space="preserve">Ne minimisez pas l'intérêt de ce questionnaire, </t>
    </r>
    <r>
      <rPr>
        <i/>
        <sz val="11"/>
        <color rgb="FF0070C0"/>
        <rFont val="Calibri"/>
        <family val="2"/>
        <scheme val="minor"/>
      </rPr>
      <t>répondez franchement mais sans exagération, faites bien la part de propos sympathiques, limites sexistes certes, entre collègues ou aucun malaise n'existe entre les homme est les femmes et les relations entre homme et femmes qui n'ont au demeurant aucune raison d'être plus "symapthiques" qu'avec les autres et qui prennent des tournures extra professionnelles.</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</si>
</sst>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1"/>
      <name val="Calibri"/>
      <family val="2"/>
      <scheme val="minor"/>
    </font>
    <font>
      <i/>
      <sz val="11"/>
      <color theme="1"/>
      <name val="Calibri"/>
      <family val="2"/>
      <scheme val="minor"/>
    </font>
    <font>
      <b/>
      <sz val="11"/>
      <color rgb="FF0070C0"/>
      <name val="Calibri"/>
      <family val="2"/>
      <scheme val="minor"/>
    </font>
    <font>
      <sz val="9"/>
      <color indexed="81"/>
      <name val="Tahoma"/>
      <charset val="1"/>
    </font>
    <font>
      <b/>
      <sz val="9"/>
      <color indexed="81"/>
      <name val="Tahoma"/>
      <charset val="1"/>
    </font>
    <font>
      <sz val="11"/>
      <color rgb="FF0070C0"/>
      <name val="Calibri"/>
      <family val="2"/>
      <scheme val="minor"/>
    </font>
    <font>
      <sz val="9"/>
      <color indexed="81"/>
      <name val="Tahoma"/>
      <family val="2"/>
    </font>
    <font>
      <b/>
      <sz val="9"/>
      <color indexed="81"/>
      <name val="Tahoma"/>
      <family val="2"/>
    </font>
    <font>
      <b/>
      <sz val="11"/>
      <color rgb="FFFF0000"/>
      <name val="Calibri"/>
      <family val="2"/>
      <scheme val="minor"/>
    </font>
    <font>
      <sz val="11"/>
      <color rgb="FFFF0000"/>
      <name val="Calibri"/>
      <family val="2"/>
      <scheme val="minor"/>
    </font>
    <font>
      <sz val="11"/>
      <color rgb="FF00B050"/>
      <name val="Calibri"/>
      <family val="2"/>
      <scheme val="minor"/>
    </font>
    <font>
      <sz val="11"/>
      <color rgb="FFC00000"/>
      <name val="Calibri"/>
      <family val="2"/>
      <scheme val="minor"/>
    </font>
    <font>
      <b/>
      <sz val="11"/>
      <color rgb="FFC00000"/>
      <name val="Calibri"/>
      <family val="2"/>
      <scheme val="minor"/>
    </font>
    <font>
      <i/>
      <sz val="11"/>
      <color rgb="FF0070C0"/>
      <name val="Calibri"/>
      <family val="2"/>
      <scheme val="minor"/>
    </font>
    <font>
      <b/>
      <i/>
      <sz val="11"/>
      <color rgb="FF0070C0"/>
      <name val="Calibri"/>
      <family val="2"/>
      <scheme val="minor"/>
    </font>
    <font>
      <b/>
      <sz val="16"/>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0">
    <xf numFmtId="0" fontId="0" fillId="0" borderId="0" xfId="0"/>
    <xf numFmtId="0" fontId="1" fillId="0" borderId="0" xfId="0" applyFont="1"/>
    <xf numFmtId="0" fontId="0" fillId="0" borderId="0" xfId="0" applyAlignment="1">
      <alignment vertical="center" wrapText="1"/>
    </xf>
    <xf numFmtId="0" fontId="0" fillId="0" borderId="0" xfId="0"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3" fillId="0" borderId="1" xfId="0" applyFont="1" applyFill="1" applyBorder="1"/>
    <xf numFmtId="0" fontId="1" fillId="0" borderId="1" xfId="0" applyFont="1" applyBorder="1" applyAlignment="1">
      <alignment vertical="center"/>
    </xf>
    <xf numFmtId="0" fontId="0" fillId="0" borderId="1" xfId="0" applyBorder="1" applyAlignment="1">
      <alignment horizontal="right" vertical="center"/>
    </xf>
    <xf numFmtId="0" fontId="1" fillId="0" borderId="1" xfId="0" applyFont="1" applyBorder="1" applyAlignment="1">
      <alignment vertical="center" wrapText="1"/>
    </xf>
    <xf numFmtId="0" fontId="0" fillId="0" borderId="1" xfId="0" applyFont="1" applyBorder="1" applyAlignment="1">
      <alignment horizontal="right" vertical="center" wrapText="1"/>
    </xf>
    <xf numFmtId="0" fontId="0" fillId="0" borderId="1" xfId="0" applyBorder="1" applyAlignment="1">
      <alignment horizontal="right" vertical="center" wrapText="1"/>
    </xf>
    <xf numFmtId="0" fontId="1" fillId="0" borderId="1" xfId="0" applyFont="1" applyBorder="1" applyAlignment="1">
      <alignment horizontal="left" vertical="center" wrapText="1"/>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3" fillId="2" borderId="1" xfId="0" applyFont="1" applyFill="1" applyBorder="1" applyAlignment="1">
      <alignment horizontal="center"/>
    </xf>
    <xf numFmtId="0" fontId="3" fillId="2" borderId="1" xfId="0" applyFont="1" applyFill="1" applyBorder="1" applyAlignment="1">
      <alignment horizontal="center" vertical="center" wrapText="1"/>
    </xf>
    <xf numFmtId="0" fontId="6" fillId="0" borderId="1" xfId="0" applyFont="1" applyBorder="1" applyAlignment="1">
      <alignment horizontal="center"/>
    </xf>
    <xf numFmtId="0" fontId="6" fillId="2" borderId="1" xfId="0" applyFont="1" applyFill="1" applyBorder="1" applyAlignment="1">
      <alignment horizontal="center"/>
    </xf>
    <xf numFmtId="0" fontId="6" fillId="0" borderId="0" xfId="0" applyFont="1" applyAlignment="1">
      <alignment horizontal="center"/>
    </xf>
    <xf numFmtId="0" fontId="9" fillId="2"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1" fillId="0" borderId="1" xfId="0" applyFont="1" applyBorder="1" applyAlignment="1">
      <alignment horizontal="left"/>
    </xf>
    <xf numFmtId="0" fontId="0" fillId="0" borderId="0" xfId="0" applyAlignment="1">
      <alignment horizontal="left" vertical="center" wrapText="1"/>
    </xf>
    <xf numFmtId="0" fontId="1" fillId="0" borderId="0" xfId="0" applyFont="1" applyAlignment="1">
      <alignment horizontal="left"/>
    </xf>
    <xf numFmtId="0" fontId="10" fillId="0" borderId="1" xfId="0" applyFont="1" applyBorder="1" applyAlignment="1">
      <alignment horizontal="center"/>
    </xf>
    <xf numFmtId="0" fontId="1" fillId="3" borderId="1" xfId="0" applyFont="1" applyFill="1" applyBorder="1" applyAlignment="1">
      <alignment horizontal="center" vertical="center" wrapText="1"/>
    </xf>
    <xf numFmtId="0" fontId="0" fillId="0" borderId="0" xfId="0" applyFill="1" applyAlignment="1">
      <alignment vertical="center" wrapText="1"/>
    </xf>
    <xf numFmtId="0" fontId="0" fillId="0" borderId="0" xfId="0" applyFill="1"/>
    <xf numFmtId="0" fontId="1" fillId="0" borderId="0" xfId="0" applyFont="1" applyFill="1"/>
    <xf numFmtId="0" fontId="0" fillId="0" borderId="1" xfId="0" applyFill="1" applyBorder="1"/>
    <xf numFmtId="0" fontId="2" fillId="0" borderId="1" xfId="0" applyFont="1" applyFill="1" applyBorder="1" applyAlignment="1">
      <alignment horizontal="center"/>
    </xf>
    <xf numFmtId="0" fontId="2" fillId="0" borderId="1" xfId="0" quotePrefix="1" applyFont="1" applyFill="1" applyBorder="1" applyAlignment="1">
      <alignment horizontal="center"/>
    </xf>
    <xf numFmtId="0" fontId="12" fillId="0" borderId="1" xfId="0" applyFont="1" applyBorder="1" applyAlignment="1">
      <alignment horizontal="center"/>
    </xf>
    <xf numFmtId="0" fontId="13" fillId="0" borderId="1" xfId="0" applyFont="1" applyBorder="1" applyAlignment="1">
      <alignment horizontal="center" vertical="center"/>
    </xf>
    <xf numFmtId="0" fontId="2" fillId="3" borderId="1" xfId="0" applyFont="1" applyFill="1" applyBorder="1" applyAlignment="1">
      <alignment horizontal="center" wrapText="1"/>
    </xf>
    <xf numFmtId="0" fontId="6" fillId="0" borderId="0" xfId="0" applyFont="1"/>
    <xf numFmtId="0" fontId="6" fillId="0" borderId="0" xfId="0" applyFont="1" applyBorder="1" applyAlignment="1">
      <alignment vertical="center" wrapText="1"/>
    </xf>
    <xf numFmtId="0" fontId="3" fillId="2" borderId="5" xfId="0" applyFont="1" applyFill="1" applyBorder="1" applyAlignment="1">
      <alignment horizontal="left"/>
    </xf>
    <xf numFmtId="0" fontId="3" fillId="2" borderId="0" xfId="0" applyFont="1" applyFill="1" applyBorder="1" applyAlignment="1">
      <alignment horizontal="left"/>
    </xf>
    <xf numFmtId="0" fontId="3" fillId="2" borderId="6" xfId="0" applyFont="1" applyFill="1" applyBorder="1" applyAlignment="1">
      <alignment horizontal="left"/>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4" fillId="0" borderId="7" xfId="0" applyFont="1" applyBorder="1" applyAlignment="1">
      <alignment horizontal="justify" vertical="center" wrapText="1"/>
    </xf>
    <xf numFmtId="0" fontId="14" fillId="0" borderId="8" xfId="0" applyFont="1" applyBorder="1" applyAlignment="1">
      <alignment horizontal="justify" vertical="center" wrapText="1"/>
    </xf>
    <xf numFmtId="0" fontId="14" fillId="0" borderId="9" xfId="0" applyFont="1" applyBorder="1" applyAlignment="1">
      <alignment horizontal="justify" vertical="center" wrapText="1"/>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4" fillId="0" borderId="6" xfId="0" applyFont="1" applyBorder="1" applyAlignment="1">
      <alignment horizontal="justify" vertical="center" wrapText="1"/>
    </xf>
    <xf numFmtId="0" fontId="14" fillId="0" borderId="10" xfId="0" applyFont="1" applyBorder="1" applyAlignment="1">
      <alignment horizontal="justify" vertical="center" wrapText="1"/>
    </xf>
    <xf numFmtId="0" fontId="14" fillId="0" borderId="11" xfId="0" applyFont="1" applyBorder="1" applyAlignment="1">
      <alignment horizontal="justify" vertical="center" wrapText="1"/>
    </xf>
    <xf numFmtId="0" fontId="14" fillId="0" borderId="12" xfId="0" applyFont="1" applyBorder="1" applyAlignment="1">
      <alignment horizontal="justify"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6" fillId="3" borderId="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I73"/>
  <sheetViews>
    <sheetView showGridLines="0" showZeros="0" tabSelected="1" workbookViewId="0">
      <selection activeCell="B9" sqref="B9"/>
    </sheetView>
  </sheetViews>
  <sheetFormatPr baseColWidth="10" defaultRowHeight="15" x14ac:dyDescent="0.25"/>
  <cols>
    <col min="1" max="1" width="36.140625" customWidth="1"/>
    <col min="2" max="2" width="69.140625" style="2" customWidth="1"/>
    <col min="3" max="3" width="11.85546875" style="3" customWidth="1"/>
    <col min="4" max="4" width="3.85546875" customWidth="1"/>
    <col min="5" max="5" width="11.28515625" style="3" customWidth="1"/>
    <col min="6" max="6" width="3.85546875" customWidth="1"/>
    <col min="7" max="7" width="50.140625" customWidth="1"/>
    <col min="8" max="8" width="26.140625" customWidth="1"/>
    <col min="9" max="9" width="11.42578125" style="3"/>
  </cols>
  <sheetData>
    <row r="2" spans="2:9" x14ac:dyDescent="0.25">
      <c r="B2" s="64" t="s">
        <v>32</v>
      </c>
      <c r="C2" s="65"/>
      <c r="D2" s="65"/>
      <c r="E2" s="65"/>
      <c r="F2" s="65"/>
      <c r="G2" s="65"/>
      <c r="H2" s="65"/>
      <c r="I2" s="66"/>
    </row>
    <row r="3" spans="2:9" x14ac:dyDescent="0.25">
      <c r="B3" s="67"/>
      <c r="C3" s="68"/>
      <c r="D3" s="68"/>
      <c r="E3" s="68"/>
      <c r="F3" s="68"/>
      <c r="G3" s="68"/>
      <c r="H3" s="68"/>
      <c r="I3" s="69"/>
    </row>
    <row r="5" spans="2:9" s="2" customFormat="1" ht="33" customHeight="1" x14ac:dyDescent="0.25">
      <c r="B5" s="26" t="s">
        <v>19</v>
      </c>
      <c r="C5" s="26" t="s">
        <v>1</v>
      </c>
      <c r="D5" s="27"/>
      <c r="E5" s="26" t="s">
        <v>26</v>
      </c>
      <c r="G5" s="26" t="s">
        <v>29</v>
      </c>
      <c r="H5" s="26" t="s">
        <v>19</v>
      </c>
      <c r="I5" s="26" t="s">
        <v>30</v>
      </c>
    </row>
    <row r="6" spans="2:9" ht="30" customHeight="1" x14ac:dyDescent="0.25">
      <c r="B6" s="6"/>
      <c r="C6" s="35" t="s">
        <v>31</v>
      </c>
      <c r="D6" s="28"/>
      <c r="E6" s="34">
        <f>IF(SUM(I7:I10)&gt;3,"ALERTE",0)</f>
        <v>0</v>
      </c>
      <c r="G6" s="61" t="s">
        <v>43</v>
      </c>
      <c r="H6" s="62"/>
      <c r="I6" s="63"/>
    </row>
    <row r="7" spans="2:9" ht="15" customHeight="1" x14ac:dyDescent="0.25">
      <c r="B7" s="38" t="s">
        <v>2</v>
      </c>
      <c r="C7" s="39"/>
      <c r="D7" s="39"/>
      <c r="E7" s="40"/>
      <c r="G7" s="30" t="s">
        <v>39</v>
      </c>
      <c r="H7" s="31" t="s">
        <v>27</v>
      </c>
      <c r="I7" s="33">
        <f>E27+E32+E37</f>
        <v>0</v>
      </c>
    </row>
    <row r="8" spans="2:9" ht="15" customHeight="1" x14ac:dyDescent="0.25">
      <c r="B8" s="5"/>
      <c r="C8" s="5"/>
      <c r="D8" s="28"/>
      <c r="E8" s="5"/>
      <c r="G8" s="30" t="s">
        <v>42</v>
      </c>
      <c r="H8" s="31" t="s">
        <v>28</v>
      </c>
      <c r="I8" s="33">
        <f>SUM(E48:E54)</f>
        <v>0</v>
      </c>
    </row>
    <row r="9" spans="2:9" x14ac:dyDescent="0.25">
      <c r="B9" s="7" t="s">
        <v>5</v>
      </c>
      <c r="C9" s="5"/>
      <c r="D9" s="28"/>
      <c r="E9" s="5"/>
      <c r="G9" s="30" t="s">
        <v>44</v>
      </c>
      <c r="H9" s="32" t="s">
        <v>41</v>
      </c>
      <c r="I9" s="33">
        <f>E56</f>
        <v>0</v>
      </c>
    </row>
    <row r="10" spans="2:9" x14ac:dyDescent="0.25">
      <c r="B10" s="8" t="s">
        <v>3</v>
      </c>
      <c r="C10" s="5"/>
      <c r="D10" s="28"/>
      <c r="E10" s="5"/>
      <c r="G10" s="30" t="s">
        <v>45</v>
      </c>
      <c r="H10" s="31" t="s">
        <v>46</v>
      </c>
      <c r="I10" s="33">
        <f>E61+E66</f>
        <v>0</v>
      </c>
    </row>
    <row r="11" spans="2:9" x14ac:dyDescent="0.25">
      <c r="B11" s="8" t="s">
        <v>4</v>
      </c>
      <c r="C11" s="5"/>
      <c r="D11" s="28"/>
      <c r="E11" s="5"/>
      <c r="G11" s="48" t="s">
        <v>47</v>
      </c>
      <c r="H11" s="49"/>
      <c r="I11" s="46">
        <f>SUM(I7:I10)</f>
        <v>0</v>
      </c>
    </row>
    <row r="12" spans="2:9" x14ac:dyDescent="0.25">
      <c r="B12" s="8" t="s">
        <v>53</v>
      </c>
      <c r="C12" s="5"/>
      <c r="D12" s="28"/>
      <c r="E12" s="5"/>
      <c r="G12" s="50"/>
      <c r="H12" s="51"/>
      <c r="I12" s="47"/>
    </row>
    <row r="13" spans="2:9" ht="15" customHeight="1" x14ac:dyDescent="0.25">
      <c r="B13" s="7" t="s">
        <v>6</v>
      </c>
      <c r="C13" s="5"/>
      <c r="D13" s="28"/>
      <c r="E13" s="5"/>
      <c r="G13" s="2"/>
      <c r="H13" s="2"/>
      <c r="I13" s="4"/>
    </row>
    <row r="14" spans="2:9" ht="15" customHeight="1" x14ac:dyDescent="0.25">
      <c r="B14" s="8" t="s">
        <v>23</v>
      </c>
      <c r="C14" s="5"/>
      <c r="D14" s="28"/>
      <c r="E14" s="5"/>
      <c r="G14" s="52" t="s">
        <v>57</v>
      </c>
      <c r="H14" s="53"/>
      <c r="I14" s="54"/>
    </row>
    <row r="15" spans="2:9" x14ac:dyDescent="0.25">
      <c r="B15" s="8" t="s">
        <v>7</v>
      </c>
      <c r="C15" s="5"/>
      <c r="D15" s="28"/>
      <c r="E15" s="5"/>
      <c r="G15" s="55"/>
      <c r="H15" s="56"/>
      <c r="I15" s="57"/>
    </row>
    <row r="16" spans="2:9" x14ac:dyDescent="0.25">
      <c r="B16" s="8" t="s">
        <v>8</v>
      </c>
      <c r="C16" s="5"/>
      <c r="D16" s="28"/>
      <c r="E16" s="5"/>
      <c r="G16" s="55"/>
      <c r="H16" s="56"/>
      <c r="I16" s="57"/>
    </row>
    <row r="17" spans="2:9" x14ac:dyDescent="0.25">
      <c r="B17" s="8" t="s">
        <v>9</v>
      </c>
      <c r="C17" s="5"/>
      <c r="D17" s="28"/>
      <c r="E17" s="5"/>
      <c r="G17" s="55" t="s">
        <v>58</v>
      </c>
      <c r="H17" s="56"/>
      <c r="I17" s="57"/>
    </row>
    <row r="18" spans="2:9" x14ac:dyDescent="0.25">
      <c r="B18" s="8" t="s">
        <v>10</v>
      </c>
      <c r="C18" s="5"/>
      <c r="D18" s="28"/>
      <c r="E18" s="5"/>
      <c r="G18" s="55"/>
      <c r="H18" s="56"/>
      <c r="I18" s="57"/>
    </row>
    <row r="19" spans="2:9" x14ac:dyDescent="0.25">
      <c r="B19" s="8" t="s">
        <v>11</v>
      </c>
      <c r="C19" s="5"/>
      <c r="D19" s="28"/>
      <c r="E19" s="5"/>
      <c r="G19" s="55"/>
      <c r="H19" s="56"/>
      <c r="I19" s="57"/>
    </row>
    <row r="20" spans="2:9" x14ac:dyDescent="0.25">
      <c r="B20" s="7" t="s">
        <v>12</v>
      </c>
      <c r="C20" s="5"/>
      <c r="D20" s="28"/>
      <c r="E20" s="5"/>
      <c r="G20" s="55" t="s">
        <v>61</v>
      </c>
      <c r="H20" s="56"/>
      <c r="I20" s="57"/>
    </row>
    <row r="21" spans="2:9" x14ac:dyDescent="0.25">
      <c r="B21" s="8" t="s">
        <v>13</v>
      </c>
      <c r="C21" s="5"/>
      <c r="D21" s="28"/>
      <c r="E21" s="5"/>
      <c r="G21" s="55"/>
      <c r="H21" s="56"/>
      <c r="I21" s="57"/>
    </row>
    <row r="22" spans="2:9" x14ac:dyDescent="0.25">
      <c r="B22" s="8" t="s">
        <v>14</v>
      </c>
      <c r="C22" s="5"/>
      <c r="D22" s="28"/>
      <c r="E22" s="5"/>
      <c r="G22" s="55"/>
      <c r="H22" s="56"/>
      <c r="I22" s="57"/>
    </row>
    <row r="23" spans="2:9" x14ac:dyDescent="0.25">
      <c r="B23" s="8" t="s">
        <v>15</v>
      </c>
      <c r="C23" s="5"/>
      <c r="D23" s="28"/>
      <c r="E23" s="5"/>
      <c r="G23" s="55"/>
      <c r="H23" s="56"/>
      <c r="I23" s="57"/>
    </row>
    <row r="24" spans="2:9" x14ac:dyDescent="0.25">
      <c r="B24" s="8" t="s">
        <v>0</v>
      </c>
      <c r="C24" s="5"/>
      <c r="D24" s="28"/>
      <c r="E24" s="5"/>
      <c r="G24" s="58"/>
      <c r="H24" s="59"/>
      <c r="I24" s="60"/>
    </row>
    <row r="25" spans="2:9" ht="30" customHeight="1" x14ac:dyDescent="0.25">
      <c r="B25" s="43" t="s">
        <v>33</v>
      </c>
      <c r="C25" s="44"/>
      <c r="D25" s="44"/>
      <c r="E25" s="45"/>
    </row>
    <row r="26" spans="2:9" x14ac:dyDescent="0.25">
      <c r="B26" s="9"/>
      <c r="C26" s="5"/>
      <c r="D26" s="28"/>
      <c r="E26" s="5"/>
    </row>
    <row r="27" spans="2:9" ht="15" customHeight="1" x14ac:dyDescent="0.25">
      <c r="B27" s="41" t="s">
        <v>34</v>
      </c>
      <c r="C27" s="42"/>
      <c r="D27" s="28"/>
      <c r="E27" s="20">
        <f>SUM(E28:E30)</f>
        <v>0</v>
      </c>
      <c r="G27" s="52" t="s">
        <v>52</v>
      </c>
      <c r="H27" s="53"/>
      <c r="I27" s="54"/>
    </row>
    <row r="28" spans="2:9" x14ac:dyDescent="0.25">
      <c r="B28" s="10" t="s">
        <v>18</v>
      </c>
      <c r="C28" s="5"/>
      <c r="D28" s="28"/>
      <c r="E28" s="5">
        <f>IF(C28="x",'Cotation Gravité'!B5,0)</f>
        <v>0</v>
      </c>
      <c r="G28" s="55"/>
      <c r="H28" s="56"/>
      <c r="I28" s="57"/>
    </row>
    <row r="29" spans="2:9" x14ac:dyDescent="0.25">
      <c r="B29" s="10" t="s">
        <v>16</v>
      </c>
      <c r="C29" s="5"/>
      <c r="D29" s="28"/>
      <c r="E29" s="5">
        <f>IF(C29="x",'Cotation Gravité'!B6,0)</f>
        <v>0</v>
      </c>
      <c r="G29" s="55"/>
      <c r="H29" s="56"/>
      <c r="I29" s="57"/>
    </row>
    <row r="30" spans="2:9" x14ac:dyDescent="0.25">
      <c r="B30" s="10" t="s">
        <v>17</v>
      </c>
      <c r="C30" s="5"/>
      <c r="D30" s="28"/>
      <c r="E30" s="5">
        <f>IF(C30="x",'Cotation Gravité'!B7,0)</f>
        <v>0</v>
      </c>
      <c r="G30" s="58"/>
      <c r="H30" s="59"/>
      <c r="I30" s="60"/>
    </row>
    <row r="31" spans="2:9" x14ac:dyDescent="0.25">
      <c r="B31" s="10"/>
      <c r="C31" s="5"/>
      <c r="D31" s="28"/>
      <c r="E31" s="5"/>
      <c r="G31" s="36"/>
      <c r="H31" s="36"/>
      <c r="I31" s="19"/>
    </row>
    <row r="32" spans="2:9" ht="15" customHeight="1" x14ac:dyDescent="0.25">
      <c r="B32" s="41" t="s">
        <v>35</v>
      </c>
      <c r="C32" s="42"/>
      <c r="D32" s="28"/>
      <c r="E32" s="20">
        <f>SUM(E33:E35)</f>
        <v>0</v>
      </c>
      <c r="G32" s="52" t="s">
        <v>54</v>
      </c>
      <c r="H32" s="53"/>
      <c r="I32" s="54"/>
    </row>
    <row r="33" spans="2:9" x14ac:dyDescent="0.25">
      <c r="B33" s="10" t="s">
        <v>18</v>
      </c>
      <c r="C33" s="5"/>
      <c r="D33" s="28"/>
      <c r="E33" s="5">
        <f>IF(C33="x",'Cotation Gravité'!B10,0)</f>
        <v>0</v>
      </c>
      <c r="G33" s="55"/>
      <c r="H33" s="56"/>
      <c r="I33" s="57"/>
    </row>
    <row r="34" spans="2:9" x14ac:dyDescent="0.25">
      <c r="B34" s="10" t="s">
        <v>16</v>
      </c>
      <c r="C34" s="5"/>
      <c r="D34" s="28"/>
      <c r="E34" s="5">
        <f>IF(C34="x",'Cotation Gravité'!B11,0)</f>
        <v>0</v>
      </c>
      <c r="G34" s="55"/>
      <c r="H34" s="56"/>
      <c r="I34" s="57"/>
    </row>
    <row r="35" spans="2:9" x14ac:dyDescent="0.25">
      <c r="B35" s="10" t="s">
        <v>17</v>
      </c>
      <c r="C35" s="5"/>
      <c r="D35" s="28"/>
      <c r="E35" s="5">
        <f>IF(C35="x",'Cotation Gravité'!B12,0)</f>
        <v>0</v>
      </c>
      <c r="G35" s="58"/>
      <c r="H35" s="59"/>
      <c r="I35" s="60"/>
    </row>
    <row r="36" spans="2:9" x14ac:dyDescent="0.25">
      <c r="B36" s="9"/>
      <c r="C36" s="5"/>
      <c r="D36" s="28"/>
      <c r="E36" s="5"/>
      <c r="G36" s="36"/>
      <c r="H36" s="36"/>
      <c r="I36" s="19"/>
    </row>
    <row r="37" spans="2:9" ht="30" customHeight="1" x14ac:dyDescent="0.25">
      <c r="B37" s="41" t="s">
        <v>36</v>
      </c>
      <c r="C37" s="42"/>
      <c r="D37" s="28"/>
      <c r="E37" s="20">
        <f>SUM(E38:E40)</f>
        <v>0</v>
      </c>
      <c r="G37" s="52" t="s">
        <v>48</v>
      </c>
      <c r="H37" s="53"/>
      <c r="I37" s="54"/>
    </row>
    <row r="38" spans="2:9" x14ac:dyDescent="0.25">
      <c r="B38" s="10" t="s">
        <v>18</v>
      </c>
      <c r="C38" s="5"/>
      <c r="D38" s="28"/>
      <c r="E38" s="5">
        <f>IF(C38="x",'Cotation Gravité'!B15,0)</f>
        <v>0</v>
      </c>
      <c r="G38" s="55"/>
      <c r="H38" s="56"/>
      <c r="I38" s="57"/>
    </row>
    <row r="39" spans="2:9" x14ac:dyDescent="0.25">
      <c r="B39" s="10" t="s">
        <v>16</v>
      </c>
      <c r="C39" s="5"/>
      <c r="D39" s="28"/>
      <c r="E39" s="5">
        <f>IF(C39="x",'Cotation Gravité'!B16,0)</f>
        <v>0</v>
      </c>
      <c r="G39" s="55"/>
      <c r="H39" s="56"/>
      <c r="I39" s="57"/>
    </row>
    <row r="40" spans="2:9" x14ac:dyDescent="0.25">
      <c r="B40" s="10" t="s">
        <v>17</v>
      </c>
      <c r="C40" s="5"/>
      <c r="D40" s="28"/>
      <c r="E40" s="5">
        <f>IF(C40="x",'Cotation Gravité'!B17,0)</f>
        <v>0</v>
      </c>
      <c r="G40" s="55"/>
      <c r="H40" s="56"/>
      <c r="I40" s="57"/>
    </row>
    <row r="41" spans="2:9" x14ac:dyDescent="0.25">
      <c r="B41" s="11" t="s">
        <v>24</v>
      </c>
      <c r="C41" s="5"/>
      <c r="D41" s="28"/>
      <c r="E41" s="5">
        <f>IF(C41="x",'Cotation Gravité'!B18,0)</f>
        <v>0</v>
      </c>
      <c r="G41" s="55"/>
      <c r="H41" s="56"/>
      <c r="I41" s="57"/>
    </row>
    <row r="42" spans="2:9" x14ac:dyDescent="0.25">
      <c r="B42" s="11" t="s">
        <v>25</v>
      </c>
      <c r="C42" s="5"/>
      <c r="D42" s="28"/>
      <c r="E42" s="5">
        <f>IF(C42="x",'Cotation Gravité'!B19,0)</f>
        <v>0</v>
      </c>
      <c r="G42" s="58"/>
      <c r="H42" s="59"/>
      <c r="I42" s="60"/>
    </row>
    <row r="43" spans="2:9" x14ac:dyDescent="0.25">
      <c r="B43" s="11" t="s">
        <v>22</v>
      </c>
      <c r="C43" s="5"/>
      <c r="D43" s="28"/>
      <c r="E43" s="5">
        <f>IF(C43="x",'Cotation Gravité'!B20,0)</f>
        <v>0</v>
      </c>
      <c r="G43" s="37"/>
      <c r="H43" s="37"/>
      <c r="I43" s="37"/>
    </row>
    <row r="44" spans="2:9" x14ac:dyDescent="0.25">
      <c r="B44" s="11" t="s">
        <v>21</v>
      </c>
      <c r="C44" s="5"/>
      <c r="D44" s="28"/>
      <c r="E44" s="5">
        <f>IF(C44="x",'Cotation Gravité'!B21,0)</f>
        <v>0</v>
      </c>
      <c r="G44" s="37"/>
      <c r="H44" s="37"/>
      <c r="I44" s="37"/>
    </row>
    <row r="45" spans="2:9" x14ac:dyDescent="0.25">
      <c r="B45" s="11"/>
      <c r="C45" s="5"/>
      <c r="D45" s="28"/>
      <c r="E45" s="5"/>
      <c r="G45" s="36"/>
      <c r="H45" s="36"/>
      <c r="I45" s="19"/>
    </row>
    <row r="46" spans="2:9" ht="45" customHeight="1" x14ac:dyDescent="0.25">
      <c r="B46" s="41" t="s">
        <v>38</v>
      </c>
      <c r="C46" s="42"/>
      <c r="D46" s="28"/>
      <c r="E46" s="20">
        <f>SUM(E47:E49)</f>
        <v>0</v>
      </c>
      <c r="G46" s="52" t="s">
        <v>49</v>
      </c>
      <c r="H46" s="53"/>
      <c r="I46" s="54"/>
    </row>
    <row r="47" spans="2:9" x14ac:dyDescent="0.25">
      <c r="B47" s="10" t="s">
        <v>18</v>
      </c>
      <c r="C47" s="5"/>
      <c r="D47" s="28"/>
      <c r="E47" s="5">
        <f>IF(C47="x",'Cotation Gravité'!B24,0)</f>
        <v>0</v>
      </c>
      <c r="G47" s="55"/>
      <c r="H47" s="56"/>
      <c r="I47" s="57"/>
    </row>
    <row r="48" spans="2:9" x14ac:dyDescent="0.25">
      <c r="B48" s="10" t="s">
        <v>16</v>
      </c>
      <c r="C48" s="5"/>
      <c r="D48" s="28"/>
      <c r="E48" s="5">
        <f>IF(C48="x",'Cotation Gravité'!$B$25,0)</f>
        <v>0</v>
      </c>
      <c r="G48" s="55"/>
      <c r="H48" s="56"/>
      <c r="I48" s="57"/>
    </row>
    <row r="49" spans="2:9" x14ac:dyDescent="0.25">
      <c r="B49" s="10" t="s">
        <v>17</v>
      </c>
      <c r="C49" s="5"/>
      <c r="D49" s="28"/>
      <c r="E49" s="5">
        <f>IF(C49="x",'Cotation Gravité'!$B$26,0)</f>
        <v>0</v>
      </c>
      <c r="G49" s="58"/>
      <c r="H49" s="59"/>
      <c r="I49" s="60"/>
    </row>
    <row r="50" spans="2:9" x14ac:dyDescent="0.25">
      <c r="B50" s="9"/>
      <c r="C50" s="5"/>
      <c r="D50" s="28"/>
      <c r="E50" s="5"/>
      <c r="G50" s="36"/>
      <c r="H50" s="36"/>
      <c r="I50" s="19"/>
    </row>
    <row r="51" spans="2:9" ht="30" customHeight="1" x14ac:dyDescent="0.25">
      <c r="B51" s="41" t="s">
        <v>37</v>
      </c>
      <c r="C51" s="42"/>
      <c r="D51" s="28"/>
      <c r="E51" s="20">
        <f>SUM(E52:E54)</f>
        <v>0</v>
      </c>
      <c r="G51" s="52" t="s">
        <v>50</v>
      </c>
      <c r="H51" s="53"/>
      <c r="I51" s="54"/>
    </row>
    <row r="52" spans="2:9" x14ac:dyDescent="0.25">
      <c r="B52" s="10" t="s">
        <v>18</v>
      </c>
      <c r="C52" s="5"/>
      <c r="D52" s="28"/>
      <c r="E52" s="5">
        <f>IF(C52="x",'Cotation Gravité'!B29,0)</f>
        <v>0</v>
      </c>
      <c r="G52" s="55"/>
      <c r="H52" s="56"/>
      <c r="I52" s="57"/>
    </row>
    <row r="53" spans="2:9" x14ac:dyDescent="0.25">
      <c r="B53" s="10" t="s">
        <v>16</v>
      </c>
      <c r="C53" s="5"/>
      <c r="D53" s="28"/>
      <c r="E53" s="5">
        <f>IF(C53="x",'Cotation Gravité'!B30,0)</f>
        <v>0</v>
      </c>
      <c r="G53" s="55"/>
      <c r="H53" s="56"/>
      <c r="I53" s="57"/>
    </row>
    <row r="54" spans="2:9" x14ac:dyDescent="0.25">
      <c r="B54" s="10" t="s">
        <v>17</v>
      </c>
      <c r="C54" s="5"/>
      <c r="D54" s="28"/>
      <c r="E54" s="5">
        <f>IF(C54="x",'Cotation Gravité'!B31,0)</f>
        <v>0</v>
      </c>
      <c r="G54" s="58"/>
      <c r="H54" s="59"/>
      <c r="I54" s="60"/>
    </row>
    <row r="55" spans="2:9" x14ac:dyDescent="0.25">
      <c r="B55" s="10"/>
      <c r="C55" s="5"/>
      <c r="D55" s="28"/>
      <c r="E55" s="5"/>
      <c r="G55" s="36"/>
      <c r="H55" s="36"/>
      <c r="I55" s="19"/>
    </row>
    <row r="56" spans="2:9" ht="30" customHeight="1" x14ac:dyDescent="0.25">
      <c r="B56" s="41" t="s">
        <v>40</v>
      </c>
      <c r="C56" s="42"/>
      <c r="D56" s="28"/>
      <c r="E56" s="20">
        <f>SUM(E57:E59)</f>
        <v>0</v>
      </c>
      <c r="G56" s="52" t="s">
        <v>51</v>
      </c>
      <c r="H56" s="53"/>
      <c r="I56" s="54"/>
    </row>
    <row r="57" spans="2:9" x14ac:dyDescent="0.25">
      <c r="B57" s="10" t="s">
        <v>18</v>
      </c>
      <c r="C57" s="5"/>
      <c r="D57" s="28"/>
      <c r="E57" s="5">
        <f>IF(C57="x",'Cotation Gravité'!B34,0)</f>
        <v>0</v>
      </c>
      <c r="G57" s="55"/>
      <c r="H57" s="56"/>
      <c r="I57" s="57"/>
    </row>
    <row r="58" spans="2:9" x14ac:dyDescent="0.25">
      <c r="B58" s="10" t="s">
        <v>16</v>
      </c>
      <c r="C58" s="5"/>
      <c r="D58" s="28"/>
      <c r="E58" s="5">
        <f>IF(C58="x",'Cotation Gravité'!B35,0)</f>
        <v>0</v>
      </c>
      <c r="G58" s="55"/>
      <c r="H58" s="56"/>
      <c r="I58" s="57"/>
    </row>
    <row r="59" spans="2:9" x14ac:dyDescent="0.25">
      <c r="B59" s="10" t="s">
        <v>17</v>
      </c>
      <c r="C59" s="5"/>
      <c r="D59" s="28"/>
      <c r="E59" s="5">
        <f>IF(C59="x",'Cotation Gravité'!B36,0)</f>
        <v>0</v>
      </c>
      <c r="G59" s="58"/>
      <c r="H59" s="59"/>
      <c r="I59" s="60"/>
    </row>
    <row r="60" spans="2:9" x14ac:dyDescent="0.25">
      <c r="B60" s="9"/>
      <c r="C60" s="5"/>
      <c r="D60" s="28"/>
      <c r="E60" s="5"/>
      <c r="G60" s="36"/>
      <c r="H60" s="36"/>
      <c r="I60" s="19"/>
    </row>
    <row r="61" spans="2:9" s="1" customFormat="1" ht="30" customHeight="1" x14ac:dyDescent="0.25">
      <c r="B61" s="41" t="s">
        <v>59</v>
      </c>
      <c r="C61" s="42"/>
      <c r="D61" s="29"/>
      <c r="E61" s="20">
        <f>SUM(E62:E64)</f>
        <v>0</v>
      </c>
      <c r="G61" s="52" t="s">
        <v>55</v>
      </c>
      <c r="H61" s="53"/>
      <c r="I61" s="54"/>
    </row>
    <row r="62" spans="2:9" x14ac:dyDescent="0.25">
      <c r="B62" s="10" t="s">
        <v>18</v>
      </c>
      <c r="C62" s="5"/>
      <c r="D62" s="28"/>
      <c r="E62" s="5">
        <f>IF(C62="x",'Cotation Gravité'!B39,0)</f>
        <v>0</v>
      </c>
      <c r="G62" s="55"/>
      <c r="H62" s="56"/>
      <c r="I62" s="57"/>
    </row>
    <row r="63" spans="2:9" x14ac:dyDescent="0.25">
      <c r="B63" s="10" t="s">
        <v>16</v>
      </c>
      <c r="C63" s="5"/>
      <c r="D63" s="28"/>
      <c r="E63" s="5">
        <f>IF(C63="x",'Cotation Gravité'!B40,0)</f>
        <v>0</v>
      </c>
      <c r="G63" s="55"/>
      <c r="H63" s="56"/>
      <c r="I63" s="57"/>
    </row>
    <row r="64" spans="2:9" x14ac:dyDescent="0.25">
      <c r="B64" s="10" t="s">
        <v>17</v>
      </c>
      <c r="C64" s="5"/>
      <c r="D64" s="28"/>
      <c r="E64" s="5">
        <f>IF(C64="x",'Cotation Gravité'!B41,0)</f>
        <v>0</v>
      </c>
      <c r="G64" s="58"/>
      <c r="H64" s="59"/>
      <c r="I64" s="60"/>
    </row>
    <row r="65" spans="2:9" x14ac:dyDescent="0.25">
      <c r="B65" s="9"/>
      <c r="C65" s="5"/>
      <c r="D65" s="28"/>
      <c r="E65" s="5"/>
      <c r="G65" s="36"/>
      <c r="H65" s="36"/>
      <c r="I65" s="19"/>
    </row>
    <row r="66" spans="2:9" x14ac:dyDescent="0.25">
      <c r="B66" s="41" t="s">
        <v>60</v>
      </c>
      <c r="C66" s="42"/>
      <c r="D66" s="28"/>
      <c r="E66" s="20">
        <f>SUM(E67:E69)</f>
        <v>0</v>
      </c>
      <c r="G66" s="52" t="s">
        <v>56</v>
      </c>
      <c r="H66" s="53"/>
      <c r="I66" s="54"/>
    </row>
    <row r="67" spans="2:9" x14ac:dyDescent="0.25">
      <c r="B67" s="10" t="s">
        <v>18</v>
      </c>
      <c r="C67" s="5"/>
      <c r="D67" s="28"/>
      <c r="E67" s="5">
        <f>IF(C67="x",'Cotation Gravité'!B44,0)</f>
        <v>0</v>
      </c>
      <c r="G67" s="55"/>
      <c r="H67" s="56"/>
      <c r="I67" s="57"/>
    </row>
    <row r="68" spans="2:9" x14ac:dyDescent="0.25">
      <c r="B68" s="10" t="s">
        <v>16</v>
      </c>
      <c r="C68" s="5"/>
      <c r="D68" s="28"/>
      <c r="E68" s="5">
        <f>IF(C68="x",'Cotation Gravité'!B45,0)</f>
        <v>0</v>
      </c>
      <c r="G68" s="55"/>
      <c r="H68" s="56"/>
      <c r="I68" s="57"/>
    </row>
    <row r="69" spans="2:9" x14ac:dyDescent="0.25">
      <c r="B69" s="10" t="s">
        <v>17</v>
      </c>
      <c r="C69" s="5"/>
      <c r="D69" s="28"/>
      <c r="E69" s="5">
        <f>IF(C69="x",'Cotation Gravité'!B46,0)</f>
        <v>0</v>
      </c>
      <c r="G69" s="58"/>
      <c r="H69" s="59"/>
      <c r="I69" s="60"/>
    </row>
    <row r="70" spans="2:9" x14ac:dyDescent="0.25">
      <c r="B70" s="9"/>
      <c r="C70" s="5"/>
      <c r="D70" s="28"/>
      <c r="E70" s="5"/>
    </row>
    <row r="71" spans="2:9" x14ac:dyDescent="0.25">
      <c r="D71" s="28"/>
    </row>
    <row r="72" spans="2:9" x14ac:dyDescent="0.25">
      <c r="D72" s="28"/>
    </row>
    <row r="73" spans="2:9" x14ac:dyDescent="0.25">
      <c r="D73" s="28"/>
    </row>
  </sheetData>
  <mergeCells count="25">
    <mergeCell ref="B66:C66"/>
    <mergeCell ref="B61:C61"/>
    <mergeCell ref="B51:C51"/>
    <mergeCell ref="B46:C46"/>
    <mergeCell ref="G6:I6"/>
    <mergeCell ref="G66:I69"/>
    <mergeCell ref="G14:I16"/>
    <mergeCell ref="G17:I19"/>
    <mergeCell ref="G20:I24"/>
    <mergeCell ref="G61:I64"/>
    <mergeCell ref="G37:I42"/>
    <mergeCell ref="G46:I49"/>
    <mergeCell ref="G51:I54"/>
    <mergeCell ref="G56:I59"/>
    <mergeCell ref="B2:I3"/>
    <mergeCell ref="B7:E7"/>
    <mergeCell ref="B56:C56"/>
    <mergeCell ref="B25:E25"/>
    <mergeCell ref="B37:C37"/>
    <mergeCell ref="B32:C32"/>
    <mergeCell ref="B27:C27"/>
    <mergeCell ref="I11:I12"/>
    <mergeCell ref="G11:H12"/>
    <mergeCell ref="G27:I30"/>
    <mergeCell ref="G32:I35"/>
  </mergeCells>
  <printOptions horizontalCentered="1"/>
  <pageMargins left="0.11811023622047245" right="0.11811023622047245" top="0.74803149606299213" bottom="0.15748031496062992" header="0.31496062992125984" footer="0.31496062992125984"/>
  <pageSetup paperSize="8" scale="76" orientation="portrait" verticalDpi="0" r:id="rId1"/>
  <headerFooter>
    <oddHeader>&amp;LDocument de travail DTE</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C47"/>
  <sheetViews>
    <sheetView showGridLines="0" workbookViewId="0">
      <selection activeCell="C25" sqref="C25"/>
    </sheetView>
  </sheetViews>
  <sheetFormatPr baseColWidth="10" defaultRowHeight="15" x14ac:dyDescent="0.25"/>
  <cols>
    <col min="1" max="1" width="79.42578125" customWidth="1"/>
    <col min="2" max="2" width="8.85546875" style="19" customWidth="1"/>
    <col min="3" max="3" width="124.5703125" style="23" customWidth="1"/>
  </cols>
  <sheetData>
    <row r="2" spans="2:3" ht="30" x14ac:dyDescent="0.25">
      <c r="B2" s="16" t="s">
        <v>20</v>
      </c>
      <c r="C2" s="21" t="s">
        <v>19</v>
      </c>
    </row>
    <row r="3" spans="2:3" x14ac:dyDescent="0.25">
      <c r="B3" s="17"/>
      <c r="C3" s="12"/>
    </row>
    <row r="4" spans="2:3" x14ac:dyDescent="0.25">
      <c r="B4" s="18"/>
      <c r="C4" s="24" t="str">
        <f>'Q1'!B27</f>
        <v>Q1 Blagues et/ou propos sexistes ?</v>
      </c>
    </row>
    <row r="5" spans="2:3" x14ac:dyDescent="0.25">
      <c r="B5" s="25">
        <v>1</v>
      </c>
      <c r="C5" s="13" t="s">
        <v>18</v>
      </c>
    </row>
    <row r="6" spans="2:3" x14ac:dyDescent="0.25">
      <c r="B6" s="25">
        <v>2</v>
      </c>
      <c r="C6" s="13" t="s">
        <v>16</v>
      </c>
    </row>
    <row r="7" spans="2:3" x14ac:dyDescent="0.25">
      <c r="B7" s="25">
        <v>4</v>
      </c>
      <c r="C7" s="13" t="s">
        <v>17</v>
      </c>
    </row>
    <row r="8" spans="2:3" x14ac:dyDescent="0.25">
      <c r="B8" s="17"/>
      <c r="C8" s="13"/>
    </row>
    <row r="9" spans="2:3" x14ac:dyDescent="0.25">
      <c r="B9" s="18"/>
      <c r="C9" s="24" t="str">
        <f>'Q1'!B32</f>
        <v>Q2 Blagues et/ou propos à connotations sexuelles ?</v>
      </c>
    </row>
    <row r="10" spans="2:3" x14ac:dyDescent="0.25">
      <c r="B10" s="25">
        <v>1</v>
      </c>
      <c r="C10" s="13" t="s">
        <v>18</v>
      </c>
    </row>
    <row r="11" spans="2:3" x14ac:dyDescent="0.25">
      <c r="B11" s="25">
        <v>2</v>
      </c>
      <c r="C11" s="13" t="s">
        <v>16</v>
      </c>
    </row>
    <row r="12" spans="2:3" x14ac:dyDescent="0.25">
      <c r="B12" s="25">
        <v>4</v>
      </c>
      <c r="C12" s="13" t="s">
        <v>17</v>
      </c>
    </row>
    <row r="13" spans="2:3" x14ac:dyDescent="0.25">
      <c r="B13" s="17"/>
      <c r="C13" s="12"/>
    </row>
    <row r="14" spans="2:3" x14ac:dyDescent="0.25">
      <c r="B14" s="18"/>
      <c r="C14" s="24" t="str">
        <f>'Q1'!B37</f>
        <v>Q3 Images, affiches, revues, écrits, vidéos exposant le corps d'hommes ou de femmes et/ou dégradantes à l'égard d'un sexe ?</v>
      </c>
    </row>
    <row r="15" spans="2:3" x14ac:dyDescent="0.25">
      <c r="B15" s="25">
        <v>1</v>
      </c>
      <c r="C15" s="13" t="s">
        <v>18</v>
      </c>
    </row>
    <row r="16" spans="2:3" x14ac:dyDescent="0.25">
      <c r="B16" s="25">
        <v>2</v>
      </c>
      <c r="C16" s="13" t="s">
        <v>16</v>
      </c>
    </row>
    <row r="17" spans="2:3" x14ac:dyDescent="0.25">
      <c r="B17" s="25">
        <v>4</v>
      </c>
      <c r="C17" s="13" t="s">
        <v>17</v>
      </c>
    </row>
    <row r="18" spans="2:3" x14ac:dyDescent="0.25">
      <c r="B18" s="25">
        <v>2</v>
      </c>
      <c r="C18" s="14" t="s">
        <v>24</v>
      </c>
    </row>
    <row r="19" spans="2:3" x14ac:dyDescent="0.25">
      <c r="B19" s="25">
        <v>4</v>
      </c>
      <c r="C19" s="14" t="s">
        <v>25</v>
      </c>
    </row>
    <row r="20" spans="2:3" x14ac:dyDescent="0.25">
      <c r="B20" s="25">
        <v>3</v>
      </c>
      <c r="C20" s="14" t="s">
        <v>22</v>
      </c>
    </row>
    <row r="21" spans="2:3" x14ac:dyDescent="0.25">
      <c r="B21" s="25">
        <v>4</v>
      </c>
      <c r="C21" s="14" t="s">
        <v>21</v>
      </c>
    </row>
    <row r="22" spans="2:3" x14ac:dyDescent="0.25">
      <c r="B22" s="17"/>
      <c r="C22" s="14"/>
    </row>
    <row r="23" spans="2:3" x14ac:dyDescent="0.25">
      <c r="B23" s="18"/>
      <c r="C23" s="24" t="str">
        <f>'Q1'!B46</f>
        <v>Q4 Etes vous dans les confidences personnelles et/ou sexuelles d'une personne de l'entreprise ? Vous a-t-on posé des questions personnelles ou fait des avances à connotation sexuelle orales ou écrites ?</v>
      </c>
    </row>
    <row r="24" spans="2:3" x14ac:dyDescent="0.25">
      <c r="B24" s="25">
        <v>2</v>
      </c>
      <c r="C24" s="13" t="s">
        <v>18</v>
      </c>
    </row>
    <row r="25" spans="2:3" x14ac:dyDescent="0.25">
      <c r="B25" s="25">
        <v>3</v>
      </c>
      <c r="C25" s="13" t="s">
        <v>16</v>
      </c>
    </row>
    <row r="26" spans="2:3" x14ac:dyDescent="0.25">
      <c r="B26" s="25">
        <v>4</v>
      </c>
      <c r="C26" s="13" t="s">
        <v>17</v>
      </c>
    </row>
    <row r="27" spans="2:3" x14ac:dyDescent="0.25">
      <c r="B27" s="17"/>
      <c r="C27" s="12"/>
    </row>
    <row r="28" spans="2:3" x14ac:dyDescent="0.25">
      <c r="B28" s="18"/>
      <c r="C28" s="22" t="str">
        <f>'Q1'!B51</f>
        <v>Q5 Attitudes sans contact physique suggestives, obscènes ou gênantes tels que regards insistants, jeux de langue, actes sexuels mimés, etc. ?</v>
      </c>
    </row>
    <row r="29" spans="2:3" x14ac:dyDescent="0.25">
      <c r="B29" s="25">
        <v>2</v>
      </c>
      <c r="C29" s="13" t="s">
        <v>18</v>
      </c>
    </row>
    <row r="30" spans="2:3" x14ac:dyDescent="0.25">
      <c r="B30" s="25">
        <v>3</v>
      </c>
      <c r="C30" s="13" t="s">
        <v>16</v>
      </c>
    </row>
    <row r="31" spans="2:3" x14ac:dyDescent="0.25">
      <c r="B31" s="25">
        <v>4</v>
      </c>
      <c r="C31" s="13" t="s">
        <v>17</v>
      </c>
    </row>
    <row r="32" spans="2:3" x14ac:dyDescent="0.25">
      <c r="B32" s="17"/>
      <c r="C32" s="13"/>
    </row>
    <row r="33" spans="2:3" x14ac:dyDescent="0.25">
      <c r="B33" s="18"/>
      <c r="C33" s="22" t="str">
        <f>'Q1'!B56</f>
        <v>Q6 Contacts physiques ou gestes non désirés (frôlement, étreinte, caresse sur la nuque, main dans les cheveux ou sur le genou, etc.) ?</v>
      </c>
    </row>
    <row r="34" spans="2:3" x14ac:dyDescent="0.25">
      <c r="B34" s="25">
        <v>3</v>
      </c>
      <c r="C34" s="13" t="s">
        <v>18</v>
      </c>
    </row>
    <row r="35" spans="2:3" x14ac:dyDescent="0.25">
      <c r="B35" s="25">
        <v>4</v>
      </c>
      <c r="C35" s="13" t="s">
        <v>16</v>
      </c>
    </row>
    <row r="36" spans="2:3" x14ac:dyDescent="0.25">
      <c r="B36" s="25">
        <v>5</v>
      </c>
      <c r="C36" s="13" t="s">
        <v>17</v>
      </c>
    </row>
    <row r="37" spans="2:3" x14ac:dyDescent="0.25">
      <c r="B37" s="17"/>
      <c r="C37" s="12"/>
    </row>
    <row r="38" spans="2:3" x14ac:dyDescent="0.25">
      <c r="B38" s="15"/>
      <c r="C38" s="24" t="str">
        <f>'Q1'!B61</f>
        <v>Q7 Faits de violences physiques (Coup, bousculade, crachat, empoignade, poussade, jet d’objets, etc.) ?</v>
      </c>
    </row>
    <row r="39" spans="2:3" x14ac:dyDescent="0.25">
      <c r="B39" s="25">
        <v>2</v>
      </c>
      <c r="C39" s="13" t="s">
        <v>18</v>
      </c>
    </row>
    <row r="40" spans="2:3" x14ac:dyDescent="0.25">
      <c r="B40" s="25">
        <v>3</v>
      </c>
      <c r="C40" s="13" t="s">
        <v>16</v>
      </c>
    </row>
    <row r="41" spans="2:3" x14ac:dyDescent="0.25">
      <c r="B41" s="25">
        <v>4</v>
      </c>
      <c r="C41" s="13" t="s">
        <v>17</v>
      </c>
    </row>
    <row r="42" spans="2:3" x14ac:dyDescent="0.25">
      <c r="B42" s="17"/>
      <c r="C42" s="12"/>
    </row>
    <row r="43" spans="2:3" x14ac:dyDescent="0.25">
      <c r="B43" s="18"/>
      <c r="C43" s="24" t="str">
        <f>'Q1'!B66</f>
        <v>Q8 Injures ou insultes liées à l'identité sexuelle ?</v>
      </c>
    </row>
    <row r="44" spans="2:3" x14ac:dyDescent="0.25">
      <c r="B44" s="25">
        <v>2</v>
      </c>
      <c r="C44" s="13" t="s">
        <v>18</v>
      </c>
    </row>
    <row r="45" spans="2:3" x14ac:dyDescent="0.25">
      <c r="B45" s="25">
        <v>3</v>
      </c>
      <c r="C45" s="13" t="s">
        <v>16</v>
      </c>
    </row>
    <row r="46" spans="2:3" x14ac:dyDescent="0.25">
      <c r="B46" s="25">
        <v>4</v>
      </c>
      <c r="C46" s="13" t="s">
        <v>17</v>
      </c>
    </row>
    <row r="47" spans="2:3" x14ac:dyDescent="0.25">
      <c r="B47" s="17"/>
      <c r="C47" s="12"/>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Q1</vt:lpstr>
      <vt:lpstr>Cotation Gravité</vt:lpstr>
      <vt:lpstr>'Q1'!Zone_d_impression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Philippe DIMAGGIO</dc:creator>
  <cp:lastModifiedBy>Philippe DIMAGGIO</cp:lastModifiedBy>
  <cp:lastPrinted>2020-10-20T03:47:41Z</cp:lastPrinted>
  <dcterms:created xsi:type="dcterms:W3CDTF">2020-07-23T20:50:50Z</dcterms:created>
  <dcterms:modified xsi:type="dcterms:W3CDTF">2020-10-22T03:30:51Z</dcterms:modified>
</cp:coreProperties>
</file>